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2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/Users/marc/Downloads/Notenrechner Projekt/"/>
    </mc:Choice>
  </mc:AlternateContent>
  <xr:revisionPtr revIDLastSave="0" documentId="13_ncr:1_{8B734EC6-80CD-C34E-B4AA-0E16E9907286}" xr6:coauthVersionLast="47" xr6:coauthVersionMax="47" xr10:uidLastSave="{00000000-0000-0000-0000-000000000000}"/>
  <bookViews>
    <workbookView xWindow="0" yWindow="500" windowWidth="28800" windowHeight="17500" xr2:uid="{B10312DF-A3FC-E54C-9266-9ED52273A4A9}"/>
  </bookViews>
  <sheets>
    <sheet name="MMT (PO 2024)" sheetId="1" r:id="rId1"/>
    <sheet name="Auwahllisten" sheetId="2" state="hidden" r:id="rId2"/>
    <sheet name="ECTS-Punkte" sheetId="3" state="hidden" r:id="rId3"/>
  </sheets>
  <definedNames>
    <definedName name="_xlnm._FilterDatabase" localSheetId="1" hidden="1">Auwahllisten!$A$1:$D$32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8" i="1"/>
  <c r="F9" i="1"/>
  <c r="F10" i="1"/>
  <c r="F11" i="1"/>
  <c r="F12" i="1"/>
  <c r="F13" i="1"/>
  <c r="F14" i="1"/>
  <c r="F2" i="1"/>
  <c r="F15" i="1" l="1"/>
  <c r="E15" i="1" l="1"/>
</calcChain>
</file>

<file path=xl/sharedStrings.xml><?xml version="1.0" encoding="utf-8"?>
<sst xmlns="http://schemas.openxmlformats.org/spreadsheetml/2006/main" count="132" uniqueCount="42">
  <si>
    <t>Modul</t>
  </si>
  <si>
    <t>Semester</t>
  </si>
  <si>
    <t>Note</t>
  </si>
  <si>
    <t>ECTS</t>
  </si>
  <si>
    <t>Datum</t>
  </si>
  <si>
    <t>Prüfer</t>
  </si>
  <si>
    <t>Gesamtnote</t>
  </si>
  <si>
    <t>Wahlpool 1</t>
  </si>
  <si>
    <t>Wahlpool 2</t>
  </si>
  <si>
    <t>Wahlpool 3</t>
  </si>
  <si>
    <t>Wahlpool 4</t>
  </si>
  <si>
    <t>Abschlussmodul</t>
  </si>
  <si>
    <t>ECTS-Punkte</t>
  </si>
  <si>
    <t>Wasti e.V. übernimmt keine Haftung für ggf. falsche Berechnungen!</t>
  </si>
  <si>
    <t>Management I</t>
  </si>
  <si>
    <t>Management II</t>
  </si>
  <si>
    <t>Management and Digital Technologies I</t>
  </si>
  <si>
    <t>Digital Technologies I</t>
  </si>
  <si>
    <t>Management III</t>
  </si>
  <si>
    <t>Management and Digital Technologies II</t>
  </si>
  <si>
    <t>Management and Digital Technologies III</t>
  </si>
  <si>
    <t>Digital Technologies II</t>
  </si>
  <si>
    <t>Elective Topics in Informatics I</t>
  </si>
  <si>
    <t>Elective Topics in Informatics II</t>
  </si>
  <si>
    <t>Practical Course in Informatics I</t>
  </si>
  <si>
    <t>Practical Course in Informatics II</t>
  </si>
  <si>
    <t>Current Topics in Theory and Practice: Business Administration and Management I</t>
  </si>
  <si>
    <t>Current Topics in Theory and Practice: Digital Business and Management I</t>
  </si>
  <si>
    <t>Advanced Topics in Management and Business Administration I</t>
  </si>
  <si>
    <t>Advanced Topics in Management and Innovation I</t>
  </si>
  <si>
    <t>Advanced Topics in Management and Digital Business I</t>
  </si>
  <si>
    <t>Topics in Business Administration</t>
  </si>
  <si>
    <t>Topics in Digital Management</t>
  </si>
  <si>
    <t>Elective Topics in Informatics III</t>
  </si>
  <si>
    <t>Current Topics in Theory and Practice: Business Administration and Management II</t>
  </si>
  <si>
    <t>Current Topics in Theory and Practice: Digital Business and Management II</t>
  </si>
  <si>
    <t>Advanced Topics in Management and Business Administration II</t>
  </si>
  <si>
    <t>Advanced Topics in Management and Innovation II</t>
  </si>
  <si>
    <t>Advanced Topics in Management and Digital Business II</t>
  </si>
  <si>
    <t>Topics in Management</t>
  </si>
  <si>
    <t>Topics in Digital Business</t>
  </si>
  <si>
    <t>Notenskala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</si>
</sst>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sz val="9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8306D"/>
        <bgColor indexed="64"/>
      </patternFill>
    </fill>
    <fill>
      <patternFill patternType="solid">
        <fgColor rgb="FFA9ACC5"/>
        <bgColor indexed="64"/>
      </patternFill>
    </fill>
    <fill>
      <patternFill patternType="solid">
        <fgColor rgb="FFD4D6E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theme="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/>
    <xf numFmtId="0" fontId="1" fillId="2" borderId="1" xfId="0" applyFont="1" applyFill="1" applyBorder="1" applyAlignment="1">
      <alignment horizontal="center" vertical="center"/>
    </xf>
    <xf numFmtId="14" fontId="1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2" fontId="2" fillId="2" borderId="0" xfId="0" applyNumberFormat="1" applyFont="1" applyFill="1" applyAlignment="1">
      <alignment horizontal="center" vertical="center"/>
    </xf>
    <xf numFmtId="0" fontId="2" fillId="3" borderId="0" xfId="0" applyFont="1" applyFill="1" applyAlignment="1" applyProtection="1">
      <alignment horizontal="center" vertical="center"/>
      <protection locked="0"/>
    </xf>
    <xf numFmtId="0" fontId="2" fillId="3" borderId="0" xfId="0" applyFont="1" applyFill="1" applyAlignment="1" applyProtection="1">
      <alignment vertical="center"/>
      <protection locked="0"/>
    </xf>
    <xf numFmtId="14" fontId="2" fillId="3" borderId="0" xfId="0" applyNumberFormat="1" applyFont="1" applyFill="1" applyAlignment="1" applyProtection="1">
      <alignment horizontal="center" vertical="center"/>
      <protection locked="0"/>
    </xf>
    <xf numFmtId="0" fontId="2" fillId="4" borderId="0" xfId="0" applyFont="1" applyFill="1" applyAlignment="1" applyProtection="1">
      <alignment horizontal="center" vertical="center"/>
      <protection locked="0"/>
    </xf>
    <xf numFmtId="14" fontId="2" fillId="4" borderId="0" xfId="0" applyNumberFormat="1" applyFont="1" applyFill="1" applyAlignment="1" applyProtection="1">
      <alignment horizontal="center" vertical="center"/>
      <protection locked="0"/>
    </xf>
    <xf numFmtId="0" fontId="2" fillId="4" borderId="0" xfId="0" applyFont="1" applyFill="1" applyAlignment="1" applyProtection="1">
      <alignment vertical="center" wrapText="1"/>
      <protection locked="0"/>
    </xf>
    <xf numFmtId="0" fontId="2" fillId="4" borderId="0" xfId="0" applyFont="1" applyFill="1" applyAlignment="1" applyProtection="1">
      <alignment vertical="center"/>
      <protection locked="0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3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4" fontId="2" fillId="3" borderId="0" xfId="0" applyNumberFormat="1" applyFont="1" applyFill="1" applyAlignment="1" applyProtection="1">
      <alignment horizontal="center" vertical="center"/>
      <protection locked="0"/>
    </xf>
    <xf numFmtId="4" fontId="2" fillId="4" borderId="0" xfId="0" applyNumberFormat="1" applyFont="1" applyFill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14" fontId="1" fillId="3" borderId="0" xfId="0" applyNumberFormat="1" applyFont="1" applyFill="1" applyAlignment="1">
      <alignment horizontal="center" vertical="center"/>
    </xf>
    <xf numFmtId="4" fontId="1" fillId="3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16">
    <dxf>
      <font>
        <color rgb="FF9C0006"/>
      </font>
    </dxf>
    <dxf>
      <font>
        <color rgb="FF9C0006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4" formatCode="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dd/mm/yyyy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 tint="-0.249977111117893"/>
        </patternFill>
      </fill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D4D6E2"/>
      <color rgb="FFA9ACC5"/>
      <color rgb="FF28306D"/>
      <color rgb="FF7E83A7"/>
      <color rgb="FF9199D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690107</xdr:colOff>
      <xdr:row>1</xdr:row>
      <xdr:rowOff>0</xdr:rowOff>
    </xdr:from>
    <xdr:to>
      <xdr:col>9</xdr:col>
      <xdr:colOff>0</xdr:colOff>
      <xdr:row>8</xdr:row>
      <xdr:rowOff>85500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8A3193AA-E456-4467-BB21-13DCA1FDC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0732" y="244929"/>
          <a:ext cx="1800000" cy="18000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F57E4C7-E04C-1E45-8DBA-A314315E2E3D}" name="Tabelle1" displayName="Tabelle1" ref="A1:F15" headerRowDxfId="15" dataDxfId="14" totalsRowDxfId="13">
  <tableColumns count="6">
    <tableColumn id="1" xr3:uid="{79A8D6AC-3D5E-6B41-8DE2-41A5351D230B}" name="Modul" totalsRowLabel="Ergebnis" dataDxfId="12" totalsRowDxfId="11"/>
    <tableColumn id="2" xr3:uid="{F855F6E4-46A2-E74F-8D64-8362FD348898}" name="Semester" dataDxfId="10" totalsRowDxfId="9"/>
    <tableColumn id="3" xr3:uid="{05031BB4-3EA7-D648-8FB7-B12F5A7E0111}" name="Datum" dataDxfId="8" totalsRowDxfId="7"/>
    <tableColumn id="4" xr3:uid="{84410546-EDD8-4145-8F53-EBBBCF8044EC}" name="Prüfer" dataDxfId="6" totalsRowDxfId="5"/>
    <tableColumn id="7" xr3:uid="{23B4E67D-FE6C-3647-A4C9-8F48BDBD149C}" name="Note" dataDxfId="4"/>
    <tableColumn id="8" xr3:uid="{68CA3BEB-8511-B44C-9ACF-A707F52B0D46}" name="ECTS" totalsRowFunction="sum" dataDxfId="3" totalsRowDxfId="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B37D53-B842-AB44-BBDB-2DCF219F08F1}">
  <sheetPr codeName="Tabelle1"/>
  <dimension ref="A1:F17"/>
  <sheetViews>
    <sheetView showGridLines="0" tabSelected="1" zoomScale="140" zoomScaleNormal="140" workbookViewId="0">
      <selection activeCell="E2" sqref="E2"/>
    </sheetView>
  </sheetViews>
  <sheetFormatPr baseColWidth="10" defaultColWidth="10.83203125" defaultRowHeight="20" customHeight="1" x14ac:dyDescent="0.2"/>
  <cols>
    <col min="1" max="1" width="50.6640625" style="1" bestFit="1" customWidth="1"/>
    <col min="2" max="2" width="10.83203125" style="15"/>
    <col min="3" max="3" width="10.83203125" style="16"/>
    <col min="4" max="4" width="14.6640625" style="1" bestFit="1" customWidth="1"/>
    <col min="5" max="5" width="13.1640625" style="17" customWidth="1"/>
    <col min="6" max="6" width="7.6640625" style="15" customWidth="1"/>
    <col min="7" max="16384" width="10.83203125" style="1"/>
  </cols>
  <sheetData>
    <row r="1" spans="1:6" ht="20" customHeight="1" thickBot="1" x14ac:dyDescent="0.25">
      <c r="A1" s="25" t="s">
        <v>0</v>
      </c>
      <c r="B1" s="4" t="s">
        <v>1</v>
      </c>
      <c r="C1" s="5" t="s">
        <v>4</v>
      </c>
      <c r="D1" s="6" t="s">
        <v>5</v>
      </c>
      <c r="E1" s="7" t="s">
        <v>2</v>
      </c>
      <c r="F1" s="6" t="s">
        <v>3</v>
      </c>
    </row>
    <row r="2" spans="1:6" ht="20" customHeight="1" thickTop="1" x14ac:dyDescent="0.2">
      <c r="A2" s="22" t="s">
        <v>14</v>
      </c>
      <c r="B2" s="11"/>
      <c r="C2" s="12"/>
      <c r="D2" s="13"/>
      <c r="E2" s="24"/>
      <c r="F2" s="20" t="str">
        <f>IF(Tabelle1[[#This Row],[Note]]="","",IF(Tabelle1[[#This Row],[Note]]=5,0,VLOOKUP(Tabelle1[[#This Row],[Modul]],'ECTS-Punkte'!$A$2:$B$29,2,FALSE)))</f>
        <v/>
      </c>
    </row>
    <row r="3" spans="1:6" ht="20" customHeight="1" x14ac:dyDescent="0.2">
      <c r="A3" s="21" t="s">
        <v>15</v>
      </c>
      <c r="B3" s="8"/>
      <c r="C3" s="10"/>
      <c r="D3" s="9"/>
      <c r="E3" s="23"/>
      <c r="F3" s="19" t="str">
        <f>IF(Tabelle1[[#This Row],[Note]]="","",IF(Tabelle1[[#This Row],[Note]]=5,0,VLOOKUP(Tabelle1[[#This Row],[Modul]],'ECTS-Punkte'!$A$2:$B$29,2,FALSE)))</f>
        <v/>
      </c>
    </row>
    <row r="4" spans="1:6" ht="20" customHeight="1" x14ac:dyDescent="0.2">
      <c r="A4" s="22" t="s">
        <v>16</v>
      </c>
      <c r="B4" s="11"/>
      <c r="C4" s="12"/>
      <c r="D4" s="14"/>
      <c r="E4" s="24"/>
      <c r="F4" s="20" t="str">
        <f>IF(Tabelle1[[#This Row],[Note]]="","",IF(Tabelle1[[#This Row],[Note]]=5,0,VLOOKUP(Tabelle1[[#This Row],[Modul]],'ECTS-Punkte'!$A$2:$B$29,2,FALSE)))</f>
        <v/>
      </c>
    </row>
    <row r="5" spans="1:6" ht="20" customHeight="1" x14ac:dyDescent="0.2">
      <c r="A5" s="21" t="s">
        <v>17</v>
      </c>
      <c r="B5" s="8"/>
      <c r="C5" s="10"/>
      <c r="D5" s="9"/>
      <c r="E5" s="23"/>
      <c r="F5" s="19" t="str">
        <f>IF(Tabelle1[[#This Row],[Note]]="","",IF(Tabelle1[[#This Row],[Note]]=5,0,VLOOKUP(Tabelle1[[#This Row],[Modul]],'ECTS-Punkte'!$A$2:$B$29,2,FALSE)))</f>
        <v/>
      </c>
    </row>
    <row r="6" spans="1:6" ht="20" customHeight="1" x14ac:dyDescent="0.2">
      <c r="A6" s="22" t="s">
        <v>18</v>
      </c>
      <c r="B6" s="11"/>
      <c r="C6" s="12"/>
      <c r="D6" s="14"/>
      <c r="E6" s="24"/>
      <c r="F6" s="20" t="str">
        <f>IF(Tabelle1[[#This Row],[Note]]="","",IF(Tabelle1[[#This Row],[Note]]=5,0,VLOOKUP(Tabelle1[[#This Row],[Modul]],'ECTS-Punkte'!$A$2:$B$29,2,FALSE)))</f>
        <v/>
      </c>
    </row>
    <row r="7" spans="1:6" ht="20" customHeight="1" x14ac:dyDescent="0.2">
      <c r="A7" s="21" t="s">
        <v>19</v>
      </c>
      <c r="B7" s="8"/>
      <c r="C7" s="10"/>
      <c r="D7" s="9"/>
      <c r="E7" s="23"/>
      <c r="F7" s="19" t="str">
        <f>IF(Tabelle1[[#This Row],[Note]]="","",IF(Tabelle1[[#This Row],[Note]]=5,0,VLOOKUP(Tabelle1[[#This Row],[Modul]],'ECTS-Punkte'!$A$2:$B$29,2,FALSE)))</f>
        <v/>
      </c>
    </row>
    <row r="8" spans="1:6" ht="20" customHeight="1" x14ac:dyDescent="0.2">
      <c r="A8" s="22" t="s">
        <v>20</v>
      </c>
      <c r="B8" s="11"/>
      <c r="C8" s="12"/>
      <c r="D8" s="14"/>
      <c r="E8" s="24"/>
      <c r="F8" s="20" t="str">
        <f>IF(Tabelle1[[#This Row],[Note]]="","",IF(Tabelle1[[#This Row],[Note]]=5,0,VLOOKUP(Tabelle1[[#This Row],[Modul]],'ECTS-Punkte'!$A$2:$B$29,2,FALSE)))</f>
        <v/>
      </c>
    </row>
    <row r="9" spans="1:6" ht="20" customHeight="1" x14ac:dyDescent="0.2">
      <c r="A9" s="21" t="s">
        <v>21</v>
      </c>
      <c r="B9" s="8"/>
      <c r="C9" s="10"/>
      <c r="D9" s="9"/>
      <c r="E9" s="23"/>
      <c r="F9" s="19" t="str">
        <f>IF(Tabelle1[[#This Row],[Note]]="","",IF(Tabelle1[[#This Row],[Note]]=5,0,VLOOKUP(Tabelle1[[#This Row],[Modul]],'ECTS-Punkte'!$A$2:$B$29,2,FALSE)))</f>
        <v/>
      </c>
    </row>
    <row r="10" spans="1:6" ht="20" customHeight="1" x14ac:dyDescent="0.2">
      <c r="A10" s="14" t="s">
        <v>7</v>
      </c>
      <c r="B10" s="11"/>
      <c r="C10" s="12"/>
      <c r="D10" s="14"/>
      <c r="E10" s="24"/>
      <c r="F10" s="20" t="str">
        <f>IF(Tabelle1[[#This Row],[Note]]="","",IF(Tabelle1[[#This Row],[Note]]=5,0,VLOOKUP(Tabelle1[[#This Row],[Modul]],'ECTS-Punkte'!$A$2:$B$29,2,FALSE)))</f>
        <v/>
      </c>
    </row>
    <row r="11" spans="1:6" ht="20" customHeight="1" x14ac:dyDescent="0.2">
      <c r="A11" s="21" t="s">
        <v>8</v>
      </c>
      <c r="B11" s="8"/>
      <c r="C11" s="10"/>
      <c r="D11" s="9"/>
      <c r="E11" s="23"/>
      <c r="F11" s="19" t="str">
        <f>IF(Tabelle1[[#This Row],[Note]]="","",IF(Tabelle1[[#This Row],[Note]]=5,0,VLOOKUP(Tabelle1[[#This Row],[Modul]],'ECTS-Punkte'!$A$2:$B$29,2,FALSE)))</f>
        <v/>
      </c>
    </row>
    <row r="12" spans="1:6" ht="20" customHeight="1" x14ac:dyDescent="0.2">
      <c r="A12" s="22" t="s">
        <v>9</v>
      </c>
      <c r="B12" s="11"/>
      <c r="C12" s="12"/>
      <c r="D12" s="14"/>
      <c r="E12" s="24"/>
      <c r="F12" s="20" t="str">
        <f>IF(Tabelle1[[#This Row],[Note]]="","",IF(Tabelle1[[#This Row],[Note]]=5,0,VLOOKUP(Tabelle1[[#This Row],[Modul]],'ECTS-Punkte'!$A$2:$B$29,2,FALSE)))</f>
        <v/>
      </c>
    </row>
    <row r="13" spans="1:6" ht="20" customHeight="1" x14ac:dyDescent="0.2">
      <c r="A13" s="9" t="s">
        <v>10</v>
      </c>
      <c r="B13" s="8"/>
      <c r="C13" s="10"/>
      <c r="D13" s="9"/>
      <c r="E13" s="23"/>
      <c r="F13" s="19" t="str">
        <f>IF(Tabelle1[[#This Row],[Note]]="","",IF(Tabelle1[[#This Row],[Note]]=5,0,VLOOKUP(Tabelle1[[#This Row],[Modul]],'ECTS-Punkte'!$A$2:$B$29,2,FALSE)))</f>
        <v/>
      </c>
    </row>
    <row r="14" spans="1:6" ht="20" customHeight="1" x14ac:dyDescent="0.2">
      <c r="A14" s="22" t="s">
        <v>11</v>
      </c>
      <c r="B14" s="11"/>
      <c r="C14" s="12"/>
      <c r="D14" s="14"/>
      <c r="E14" s="24"/>
      <c r="F14" s="20" t="str">
        <f>IF(Tabelle1[[#This Row],[Note]]="","",IF(Tabelle1[[#This Row],[Note]]=5,0,VLOOKUP(Tabelle1[[#This Row],[Modul]],'ECTS-Punkte'!$A$2:$B$29,2,FALSE)))</f>
        <v/>
      </c>
    </row>
    <row r="15" spans="1:6" s="2" customFormat="1" ht="20" customHeight="1" x14ac:dyDescent="0.2">
      <c r="A15" s="26" t="s">
        <v>6</v>
      </c>
      <c r="B15" s="27"/>
      <c r="C15" s="28"/>
      <c r="D15" s="26"/>
      <c r="E15" s="29" t="e">
        <f>SUMPRODUCT(E2:E14,F2:F14)/Tabelle1[[#This Row],[ECTS]]</f>
        <v>#DIV/0!</v>
      </c>
      <c r="F15" s="27">
        <f>SUM(F2:F14)</f>
        <v>0</v>
      </c>
    </row>
    <row r="17" spans="1:1" ht="20" customHeight="1" x14ac:dyDescent="0.2">
      <c r="A17" s="18" t="s">
        <v>13</v>
      </c>
    </row>
  </sheetData>
  <sheetProtection sheet="1" objects="1" selectLockedCells="1"/>
  <phoneticPr fontId="5" type="noConversion"/>
  <conditionalFormatting sqref="E2:E15">
    <cfRule type="cellIs" dxfId="1" priority="2" operator="equal">
      <formula>5</formula>
    </cfRule>
  </conditionalFormatting>
  <conditionalFormatting sqref="F2:F14">
    <cfRule type="cellIs" dxfId="0" priority="1" operator="equal">
      <formula>0</formula>
    </cfRule>
  </conditionalFormatting>
  <dataValidations count="1">
    <dataValidation type="whole" errorStyle="warning" operator="lessThanOrEqual" allowBlank="1" showInputMessage="1" showErrorMessage="1" errorTitle="Zu viele ECTS-Punkte" error="Bitte überprüfe deine Eingaben! Im Bachelorstudium können maximal 180 ECTS erworben werden." sqref="F15" xr:uid="{74FE40C2-FA97-42E2-AC3A-BACAA7B6787E}">
      <formula1>180</formula1>
    </dataValidation>
  </dataValidations>
  <pageMargins left="0.7" right="0.7" top="0.78740157499999996" bottom="0.78740157499999996" header="0.3" footer="0.3"/>
  <pageSetup paperSize="9" orientation="portrait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errorStyle="warning" allowBlank="1" showDropDown="1" showInputMessage="1" showErrorMessage="1" errorTitle="Note prüfen" error="Bitte überprüfe deine Eingabe. Viertelnoten werden nur in Modulen mit mehreren Teilleistungen (z.B. Orientierungsmodul oder Seminar) vergeben. Sollte dies der Fall sein, dann kannst du diese Meldung ignorieren." xr:uid="{C4FA546E-671F-471E-997C-23BBA5F41A0B}">
          <x14:formula1>
            <xm:f>'ECTS-Punkte'!$C$2:$C$12</xm:f>
          </x14:formula1>
          <xm:sqref>E2:E14</xm:sqref>
        </x14:dataValidation>
        <x14:dataValidation type="list" allowBlank="1" showInputMessage="1" showErrorMessage="1" xr:uid="{D55420B3-8E08-FA4A-B944-22E1BF9E369D}">
          <x14:formula1>
            <xm:f>Auwahllisten!$B$1:$B$20</xm:f>
          </x14:formula1>
          <xm:sqref>A11</xm:sqref>
        </x14:dataValidation>
        <x14:dataValidation type="list" allowBlank="1" showInputMessage="1" showErrorMessage="1" xr:uid="{91530773-6787-AA4C-856C-8FBD23E89E03}">
          <x14:formula1>
            <xm:f>Auwahllisten!$C$1:$C$20</xm:f>
          </x14:formula1>
          <xm:sqref>A12</xm:sqref>
        </x14:dataValidation>
        <x14:dataValidation type="list" allowBlank="1" showInputMessage="1" showErrorMessage="1" xr:uid="{8E3E66C2-0D82-444C-99C8-8BEEFBBED918}">
          <x14:formula1>
            <xm:f>Auwahllisten!$D$1:$D$20</xm:f>
          </x14:formula1>
          <xm:sqref>A13</xm:sqref>
        </x14:dataValidation>
        <x14:dataValidation type="list" allowBlank="1" showInputMessage="1" showErrorMessage="1" xr:uid="{2B94234A-6124-4847-89AD-02001934A1FE}">
          <x14:formula1>
            <xm:f>Auwahllisten!$A$1:$A$20</xm:f>
          </x14:formula1>
          <xm:sqref>A10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53AA7-21F7-4483-BD90-ED4A21EB126F}">
  <sheetPr codeName="Tabelle2"/>
  <dimension ref="A1:D20"/>
  <sheetViews>
    <sheetView workbookViewId="0">
      <selection activeCell="A2" sqref="A2:A20"/>
    </sheetView>
  </sheetViews>
  <sheetFormatPr baseColWidth="10" defaultRowHeight="16" x14ac:dyDescent="0.2"/>
  <cols>
    <col min="1" max="1" width="70" bestFit="1" customWidth="1"/>
    <col min="2" max="4" width="70.5" bestFit="1" customWidth="1"/>
  </cols>
  <sheetData>
    <row r="1" spans="1:4" x14ac:dyDescent="0.2">
      <c r="A1" s="3" t="s">
        <v>7</v>
      </c>
      <c r="B1" s="3" t="s">
        <v>8</v>
      </c>
      <c r="C1" s="3" t="s">
        <v>9</v>
      </c>
      <c r="D1" s="3" t="s">
        <v>10</v>
      </c>
    </row>
    <row r="2" spans="1:4" x14ac:dyDescent="0.2">
      <c r="A2" t="s">
        <v>22</v>
      </c>
      <c r="B2" t="s">
        <v>22</v>
      </c>
      <c r="C2" t="s">
        <v>22</v>
      </c>
      <c r="D2" t="s">
        <v>22</v>
      </c>
    </row>
    <row r="3" spans="1:4" x14ac:dyDescent="0.2">
      <c r="A3" t="s">
        <v>23</v>
      </c>
      <c r="B3" t="s">
        <v>23</v>
      </c>
      <c r="C3" t="s">
        <v>23</v>
      </c>
      <c r="D3" t="s">
        <v>23</v>
      </c>
    </row>
    <row r="4" spans="1:4" x14ac:dyDescent="0.2">
      <c r="A4" t="s">
        <v>33</v>
      </c>
      <c r="B4" t="s">
        <v>33</v>
      </c>
      <c r="C4" t="s">
        <v>33</v>
      </c>
      <c r="D4" t="s">
        <v>33</v>
      </c>
    </row>
    <row r="5" spans="1:4" x14ac:dyDescent="0.2">
      <c r="A5" t="s">
        <v>24</v>
      </c>
      <c r="B5" t="s">
        <v>24</v>
      </c>
      <c r="C5" t="s">
        <v>24</v>
      </c>
      <c r="D5" t="s">
        <v>24</v>
      </c>
    </row>
    <row r="6" spans="1:4" x14ac:dyDescent="0.2">
      <c r="A6" t="s">
        <v>25</v>
      </c>
      <c r="B6" t="s">
        <v>25</v>
      </c>
      <c r="C6" t="s">
        <v>25</v>
      </c>
      <c r="D6" t="s">
        <v>25</v>
      </c>
    </row>
    <row r="7" spans="1:4" x14ac:dyDescent="0.2">
      <c r="A7" t="s">
        <v>26</v>
      </c>
      <c r="B7" t="s">
        <v>26</v>
      </c>
      <c r="C7" t="s">
        <v>26</v>
      </c>
      <c r="D7" t="s">
        <v>26</v>
      </c>
    </row>
    <row r="8" spans="1:4" x14ac:dyDescent="0.2">
      <c r="A8" t="s">
        <v>34</v>
      </c>
      <c r="B8" t="s">
        <v>34</v>
      </c>
      <c r="C8" t="s">
        <v>34</v>
      </c>
      <c r="D8" t="s">
        <v>34</v>
      </c>
    </row>
    <row r="9" spans="1:4" x14ac:dyDescent="0.2">
      <c r="A9" t="s">
        <v>27</v>
      </c>
      <c r="B9" t="s">
        <v>27</v>
      </c>
      <c r="C9" t="s">
        <v>27</v>
      </c>
      <c r="D9" t="s">
        <v>27</v>
      </c>
    </row>
    <row r="10" spans="1:4" x14ac:dyDescent="0.2">
      <c r="A10" t="s">
        <v>35</v>
      </c>
      <c r="B10" t="s">
        <v>35</v>
      </c>
      <c r="C10" t="s">
        <v>35</v>
      </c>
      <c r="D10" t="s">
        <v>35</v>
      </c>
    </row>
    <row r="11" spans="1:4" x14ac:dyDescent="0.2">
      <c r="A11" t="s">
        <v>28</v>
      </c>
      <c r="B11" t="s">
        <v>28</v>
      </c>
      <c r="C11" t="s">
        <v>28</v>
      </c>
      <c r="D11" t="s">
        <v>28</v>
      </c>
    </row>
    <row r="12" spans="1:4" x14ac:dyDescent="0.2">
      <c r="A12" t="s">
        <v>36</v>
      </c>
      <c r="B12" t="s">
        <v>36</v>
      </c>
      <c r="C12" t="s">
        <v>36</v>
      </c>
      <c r="D12" t="s">
        <v>36</v>
      </c>
    </row>
    <row r="13" spans="1:4" x14ac:dyDescent="0.2">
      <c r="A13" t="s">
        <v>29</v>
      </c>
      <c r="B13" t="s">
        <v>29</v>
      </c>
      <c r="C13" t="s">
        <v>29</v>
      </c>
      <c r="D13" t="s">
        <v>29</v>
      </c>
    </row>
    <row r="14" spans="1:4" x14ac:dyDescent="0.2">
      <c r="A14" t="s">
        <v>37</v>
      </c>
      <c r="B14" t="s">
        <v>37</v>
      </c>
      <c r="C14" t="s">
        <v>37</v>
      </c>
      <c r="D14" t="s">
        <v>37</v>
      </c>
    </row>
    <row r="15" spans="1:4" x14ac:dyDescent="0.2">
      <c r="A15" t="s">
        <v>30</v>
      </c>
      <c r="B15" t="s">
        <v>30</v>
      </c>
      <c r="C15" t="s">
        <v>30</v>
      </c>
      <c r="D15" t="s">
        <v>30</v>
      </c>
    </row>
    <row r="16" spans="1:4" x14ac:dyDescent="0.2">
      <c r="A16" t="s">
        <v>38</v>
      </c>
      <c r="B16" t="s">
        <v>38</v>
      </c>
      <c r="C16" t="s">
        <v>38</v>
      </c>
      <c r="D16" t="s">
        <v>38</v>
      </c>
    </row>
    <row r="17" spans="1:4" x14ac:dyDescent="0.2">
      <c r="A17" t="s">
        <v>31</v>
      </c>
      <c r="B17" t="s">
        <v>31</v>
      </c>
      <c r="C17" t="s">
        <v>31</v>
      </c>
      <c r="D17" t="s">
        <v>31</v>
      </c>
    </row>
    <row r="18" spans="1:4" x14ac:dyDescent="0.2">
      <c r="A18" t="s">
        <v>32</v>
      </c>
      <c r="B18" t="s">
        <v>32</v>
      </c>
      <c r="C18" t="s">
        <v>32</v>
      </c>
      <c r="D18" t="s">
        <v>32</v>
      </c>
    </row>
    <row r="19" spans="1:4" x14ac:dyDescent="0.2">
      <c r="A19" t="s">
        <v>39</v>
      </c>
      <c r="B19" t="s">
        <v>39</v>
      </c>
      <c r="C19" t="s">
        <v>39</v>
      </c>
      <c r="D19" t="s">
        <v>39</v>
      </c>
    </row>
    <row r="20" spans="1:4" x14ac:dyDescent="0.2">
      <c r="A20" t="s">
        <v>40</v>
      </c>
      <c r="B20" t="s">
        <v>40</v>
      </c>
      <c r="C20" t="s">
        <v>40</v>
      </c>
      <c r="D20" t="s">
        <v>40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8673F-6233-45EC-A3AB-8D4A1779A830}">
  <dimension ref="A1:C29"/>
  <sheetViews>
    <sheetView workbookViewId="0">
      <selection activeCell="C12" sqref="C12"/>
    </sheetView>
  </sheetViews>
  <sheetFormatPr baseColWidth="10" defaultRowHeight="16" x14ac:dyDescent="0.2"/>
  <cols>
    <col min="1" max="1" width="70.5" bestFit="1" customWidth="1"/>
    <col min="2" max="2" width="11.5" bestFit="1" customWidth="1"/>
  </cols>
  <sheetData>
    <row r="1" spans="1:3" x14ac:dyDescent="0.2">
      <c r="A1" s="3" t="s">
        <v>0</v>
      </c>
      <c r="B1" s="3" t="s">
        <v>12</v>
      </c>
      <c r="C1" s="3" t="s">
        <v>41</v>
      </c>
    </row>
    <row r="2" spans="1:3" x14ac:dyDescent="0.2">
      <c r="A2" t="s">
        <v>14</v>
      </c>
      <c r="B2">
        <v>6</v>
      </c>
      <c r="C2">
        <v>1</v>
      </c>
    </row>
    <row r="3" spans="1:3" x14ac:dyDescent="0.2">
      <c r="A3" t="s">
        <v>15</v>
      </c>
      <c r="B3">
        <v>6</v>
      </c>
      <c r="C3">
        <v>1.3</v>
      </c>
    </row>
    <row r="4" spans="1:3" x14ac:dyDescent="0.2">
      <c r="A4" t="s">
        <v>16</v>
      </c>
      <c r="B4">
        <v>12</v>
      </c>
      <c r="C4">
        <v>1.7</v>
      </c>
    </row>
    <row r="5" spans="1:3" x14ac:dyDescent="0.2">
      <c r="A5" t="s">
        <v>17</v>
      </c>
      <c r="B5">
        <v>6</v>
      </c>
      <c r="C5">
        <v>2</v>
      </c>
    </row>
    <row r="6" spans="1:3" x14ac:dyDescent="0.2">
      <c r="A6" t="s">
        <v>18</v>
      </c>
      <c r="B6">
        <v>6</v>
      </c>
      <c r="C6">
        <v>2.2999999999999998</v>
      </c>
    </row>
    <row r="7" spans="1:3" x14ac:dyDescent="0.2">
      <c r="A7" t="s">
        <v>19</v>
      </c>
      <c r="B7">
        <v>12</v>
      </c>
      <c r="C7">
        <v>2.7</v>
      </c>
    </row>
    <row r="8" spans="1:3" x14ac:dyDescent="0.2">
      <c r="A8" t="s">
        <v>20</v>
      </c>
      <c r="B8">
        <v>12</v>
      </c>
      <c r="C8">
        <v>3</v>
      </c>
    </row>
    <row r="9" spans="1:3" x14ac:dyDescent="0.2">
      <c r="A9" t="s">
        <v>21</v>
      </c>
      <c r="B9">
        <v>6</v>
      </c>
      <c r="C9">
        <v>3.3</v>
      </c>
    </row>
    <row r="10" spans="1:3" x14ac:dyDescent="0.2">
      <c r="A10" t="s">
        <v>22</v>
      </c>
      <c r="B10">
        <v>6</v>
      </c>
      <c r="C10">
        <v>3.7</v>
      </c>
    </row>
    <row r="11" spans="1:3" x14ac:dyDescent="0.2">
      <c r="A11" t="s">
        <v>23</v>
      </c>
      <c r="B11">
        <v>6</v>
      </c>
      <c r="C11">
        <v>4</v>
      </c>
    </row>
    <row r="12" spans="1:3" x14ac:dyDescent="0.2">
      <c r="A12" t="s">
        <v>33</v>
      </c>
      <c r="B12">
        <v>6</v>
      </c>
      <c r="C12">
        <v>5</v>
      </c>
    </row>
    <row r="13" spans="1:3" x14ac:dyDescent="0.2">
      <c r="A13" t="s">
        <v>24</v>
      </c>
      <c r="B13">
        <v>6</v>
      </c>
    </row>
    <row r="14" spans="1:3" x14ac:dyDescent="0.2">
      <c r="A14" t="s">
        <v>25</v>
      </c>
      <c r="B14">
        <v>6</v>
      </c>
    </row>
    <row r="15" spans="1:3" x14ac:dyDescent="0.2">
      <c r="A15" t="s">
        <v>26</v>
      </c>
      <c r="B15">
        <v>6</v>
      </c>
    </row>
    <row r="16" spans="1:3" x14ac:dyDescent="0.2">
      <c r="A16" t="s">
        <v>34</v>
      </c>
      <c r="B16">
        <v>6</v>
      </c>
    </row>
    <row r="17" spans="1:2" x14ac:dyDescent="0.2">
      <c r="A17" t="s">
        <v>27</v>
      </c>
      <c r="B17">
        <v>6</v>
      </c>
    </row>
    <row r="18" spans="1:2" x14ac:dyDescent="0.2">
      <c r="A18" t="s">
        <v>35</v>
      </c>
      <c r="B18">
        <v>6</v>
      </c>
    </row>
    <row r="19" spans="1:2" x14ac:dyDescent="0.2">
      <c r="A19" t="s">
        <v>28</v>
      </c>
      <c r="B19">
        <v>6</v>
      </c>
    </row>
    <row r="20" spans="1:2" x14ac:dyDescent="0.2">
      <c r="A20" t="s">
        <v>36</v>
      </c>
      <c r="B20">
        <v>6</v>
      </c>
    </row>
    <row r="21" spans="1:2" x14ac:dyDescent="0.2">
      <c r="A21" t="s">
        <v>29</v>
      </c>
      <c r="B21">
        <v>6</v>
      </c>
    </row>
    <row r="22" spans="1:2" x14ac:dyDescent="0.2">
      <c r="A22" t="s">
        <v>37</v>
      </c>
      <c r="B22">
        <v>6</v>
      </c>
    </row>
    <row r="23" spans="1:2" x14ac:dyDescent="0.2">
      <c r="A23" t="s">
        <v>30</v>
      </c>
      <c r="B23">
        <v>6</v>
      </c>
    </row>
    <row r="24" spans="1:2" x14ac:dyDescent="0.2">
      <c r="A24" t="s">
        <v>38</v>
      </c>
      <c r="B24">
        <v>6</v>
      </c>
    </row>
    <row r="25" spans="1:2" x14ac:dyDescent="0.2">
      <c r="A25" t="s">
        <v>31</v>
      </c>
      <c r="B25">
        <v>6</v>
      </c>
    </row>
    <row r="26" spans="1:2" x14ac:dyDescent="0.2">
      <c r="A26" t="s">
        <v>32</v>
      </c>
      <c r="B26">
        <v>6</v>
      </c>
    </row>
    <row r="27" spans="1:2" x14ac:dyDescent="0.2">
      <c r="A27" t="s">
        <v>39</v>
      </c>
      <c r="B27">
        <v>6</v>
      </c>
    </row>
    <row r="28" spans="1:2" x14ac:dyDescent="0.2">
      <c r="A28" t="s">
        <v>40</v>
      </c>
      <c r="B28">
        <v>6</v>
      </c>
    </row>
    <row r="29" spans="1:2" x14ac:dyDescent="0.2">
      <c r="A29" t="s">
        <v>11</v>
      </c>
      <c r="B29">
        <v>30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MMT (PO 2024)</vt:lpstr>
      <vt:lpstr>Auwahllisten</vt:lpstr>
      <vt:lpstr>ECTS-Punkte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 Maifarth</dc:creator>
  <cp:keywords/>
  <dc:description/>
  <cp:lastModifiedBy>Maifarth, Marc</cp:lastModifiedBy>
  <dcterms:created xsi:type="dcterms:W3CDTF">2020-02-21T14:47:25Z</dcterms:created>
  <dcterms:modified xsi:type="dcterms:W3CDTF">2025-04-15T01:03:17Z</dcterms:modified>
  <cp:category/>
</cp:coreProperties>
</file>